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yna.badura\Desktop\Wysyłka Aktywna tablica\"/>
    </mc:Choice>
  </mc:AlternateContent>
  <workbookProtection workbookAlgorithmName="SHA-512" workbookHashValue="yP3oopj++2+EfiivgdaS6oiBXT1CmQgDo+8nnk6DmagKVrlt84Q30MeWJdLtGfpaK4UQfubn34RAViFw3qgIug==" workbookSaltValue="KKYCaAeXtC3y5YVeg+viTg==" workbookSpinCount="100000" lockStructure="1"/>
  <bookViews>
    <workbookView xWindow="0" yWindow="0" windowWidth="20490" windowHeight="7620"/>
  </bookViews>
  <sheets>
    <sheet name="wniosekC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70" i="1" l="1"/>
  <c r="J29" i="1" l="1"/>
  <c r="H69" i="1" l="1"/>
  <c r="I64" i="1" l="1"/>
  <c r="H68" i="1" s="1"/>
  <c r="J72" i="1" s="1"/>
  <c r="F32" i="1"/>
  <c r="G70" i="1" l="1"/>
  <c r="H67" i="1"/>
  <c r="I69" i="1" s="1"/>
  <c r="I68" i="1" l="1"/>
  <c r="A6" i="2" s="1"/>
  <c r="I70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3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238"/>
          </rPr>
          <t>Dotyczy tylko szkół podstawowych,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6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9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0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<sst xmlns="http://schemas.openxmlformats.org/spreadsheetml/2006/main" count="87" uniqueCount="78">
  <si>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</si>
  <si>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</si>
  <si>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</si>
  <si>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</si>
  <si>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</si>
  <si>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</si>
  <si>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</si>
  <si>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</si>
  <si>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</si>
  <si>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</si>
  <si>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</si>
  <si>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</si>
  <si>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</si>
  <si>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</si>
  <si>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</si>
  <si>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</si>
  <si>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</si>
  <si>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</si>
  <si>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</si>
  <si>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</si>
  <si>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</si>
  <si>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laptop wraz ze sprzętem umożliwiającym przetwarzanie wizerunku i głosu udostępnianego przez ucznia lub nauczyciela w czasie rzeczywistym za pośrednictwem transmisji audiowizualnej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</si>
  <si>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</si>
  <si>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</si>
  <si>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</si>
  <si>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</si>
  <si>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</si>
  <si>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</si>
  <si>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</si>
  <si>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</si>
  <si>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</si>
  <si>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</si>
  <si>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</si>
  <si>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Organ prowadzący szkołę/SOSW akceptuje wniosek dyrektora szkoły/SOSW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</si>
  <si>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</si>
  <si>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</si>
  <si>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Liczba uczniów w szkole na dzień 30 września 2020 r. zgodnie z danymi przekazanymi do Systemu Informacji Oświatowej: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</si>
  <si>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</si>
  <si>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</si>
  <si>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</si>
  <si>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VI - Akceptacja wniosku dyrektora szkoły/SOSW przez organ prowadzący szkołę/SOSW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</si>
  <si>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</si>
  <si>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</si>
  <si>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</si>
  <si>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</si>
  <si>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</si>
  <si>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</si>
  <si>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</si>
  <si>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</si>
  <si>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</si>
  <si>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</si>
  <si>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Dotyczy szkół wymienionych § 2 ust. 5 i 7 rozporządzenia (szkoły podstawowe, w których uczą się uczniowie ze specjalnymi potrzebami edukacyjnymi – uczniowie niewidomi; specjalne ośrodki szkolno-wychowawcze dla uczniów niewidomych lub słabowidzących)</t>
  </si>
  <si>
    <t>Wniosek dyrektora szkoły/specjalnego ośrodka szkolno-wychowawczego do</t>
  </si>
  <si>
    <t>specjalny ośrodek szkolno-wychowawczy dla uczniów niewidomych lub słabowidzących</t>
  </si>
  <si>
    <t>szkoła podstawowa, w której uczą się uczniowie ze specjalnymi potrzebami edukacyjnymi – uczniowie niewidomi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</si>
  <si>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monitorze,</t>
  </si>
  <si>
    <t>notatnik brajlowski</t>
  </si>
  <si>
    <t>linijka brajlowska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</si>
  <si>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3-5 wniosku</t>
    </r>
  </si>
  <si>
    <t>inne urządzenia brajlowskie stanowiące połączenie funkcji notatnika i linijki brajlowskiej</t>
  </si>
  <si>
    <t>w tym uczniów niewidomych</t>
  </si>
  <si>
    <t xml:space="preserve">% uczniów uczniów niewidomych w szkole 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</si>
  <si>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</si>
  <si>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</si>
  <si>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</si>
  <si>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Czy szkoła/SOSW otrzymała wsparcie finansowe w latach 2017–2019 w ramach Rządowego programu  "Aktywna tablica".</t>
  </si>
  <si>
    <t>Czy szkoła/SOSW otrzymała wsparcie finansowe w roku 2020 w ramach Rządowego programu  "Aktywna tablica".</t>
  </si>
  <si>
    <r>
      <t>drukarka brajlowska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</si>
  <si>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druku wypukłego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</si>
  <si>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>drukarka 3D (</t>
    </r>
    <r>
      <rPr>
        <u/>
        <sz val="11"/>
        <rFont val="Calibri"/>
        <family val="2"/>
        <charset val="238"/>
        <scheme val="minor"/>
      </rPr>
      <t>tylko SOSW dla uczniów niewidomych lub słabowidzących</t>
    </r>
    <r>
      <rPr>
        <sz val="11"/>
        <rFont val="Calibri"/>
        <family val="2"/>
        <charset val="238"/>
        <scheme val="minor"/>
      </rPr>
      <t>)</t>
    </r>
  </si>
  <si>
    <r>
      <t xml:space="preserve">Wniosek C 
</t>
    </r>
    <r>
      <rPr>
        <sz val="11"/>
        <rFont val="Calibri"/>
        <family val="2"/>
        <charset val="238"/>
        <scheme val="minor"/>
      </rPr>
      <t>(maksymalna kwota wsparcia dla: szkoły podstawowej 35 000 zł lub w przypadku SOSW 100 000 zł)</t>
    </r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</si>
  <si>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</si>
  <si>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</si>
  <si>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Szkoła spełnia warunki udziału w Programie określone w § 2 ust.13 rozporządzenia: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</si>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</sst>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8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15" fillId="0" borderId="7" xfId="0" applyNumberFormat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9" fillId="0" borderId="0" xfId="2" applyFont="1" applyProtection="1"/>
    <xf numFmtId="0" fontId="29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3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Normal="100" workbookViewId="0">
      <selection activeCell="M7" sqref="M7"/>
    </sheetView>
  </sheetViews>
  <sheetFormatPr defaultColWidth="9.140625" defaultRowHeight="15" x14ac:dyDescent="0.25"/>
  <cols>
    <col min="1" max="1" width="3.5703125" style="7" customWidth="1"/>
    <col min="2" max="3" width="9.140625" style="7"/>
    <col min="4" max="4" width="10.7109375" style="7" customWidth="1"/>
    <col min="5" max="5" width="25.28515625" style="7" customWidth="1"/>
    <col min="6" max="6" width="9.140625" style="7" customWidth="1"/>
    <col min="7" max="7" width="10.7109375" style="7" customWidth="1"/>
    <col min="8" max="9" width="15.7109375" style="7" customWidth="1"/>
    <col min="10" max="10" width="21.85546875" style="7" hidden="1" customWidth="1"/>
    <col min="11" max="16384" width="9.140625" style="7"/>
  </cols>
  <sheetData>
    <row r="1" spans="1:9" ht="114.75" customHeight="1" x14ac:dyDescent="0.25">
      <c r="A1" s="110" t="s">
        <v>34</v>
      </c>
      <c r="B1" s="111"/>
      <c r="C1" s="111"/>
      <c r="D1" s="111"/>
      <c r="E1" s="111"/>
      <c r="F1" s="111"/>
      <c r="G1" s="111"/>
      <c r="H1" s="111"/>
      <c r="I1" s="111"/>
    </row>
    <row r="2" spans="1:9" ht="41.25" customHeight="1" x14ac:dyDescent="0.25">
      <c r="A2" s="110" t="s">
        <v>70</v>
      </c>
      <c r="B2" s="111"/>
      <c r="C2" s="111"/>
      <c r="D2" s="111"/>
      <c r="E2" s="111"/>
      <c r="F2" s="111"/>
      <c r="G2" s="111"/>
      <c r="H2" s="111"/>
      <c r="I2" s="111"/>
    </row>
    <row r="3" spans="1:9" ht="54" customHeight="1" x14ac:dyDescent="0.25">
      <c r="A3" s="127" t="s">
        <v>51</v>
      </c>
      <c r="B3" s="127"/>
      <c r="C3" s="127"/>
      <c r="D3" s="127"/>
      <c r="E3" s="127"/>
      <c r="F3" s="127"/>
      <c r="G3" s="127"/>
      <c r="H3" s="127"/>
      <c r="I3" s="127"/>
    </row>
    <row r="4" spans="1:9" ht="15.6" x14ac:dyDescent="0.35">
      <c r="A4" s="8"/>
      <c r="C4" s="9"/>
      <c r="D4" s="9"/>
      <c r="E4" s="9"/>
      <c r="F4" s="9"/>
      <c r="G4" s="9"/>
      <c r="H4" s="9"/>
    </row>
    <row r="5" spans="1:9" ht="15.75" x14ac:dyDescent="0.25">
      <c r="A5" s="8"/>
      <c r="C5" s="112" t="s">
        <v>52</v>
      </c>
      <c r="D5" s="112"/>
      <c r="E5" s="112"/>
      <c r="F5" s="112"/>
      <c r="G5" s="112"/>
      <c r="H5" s="112"/>
    </row>
    <row r="6" spans="1:9" ht="14.45" x14ac:dyDescent="0.35">
      <c r="A6" s="8"/>
    </row>
    <row r="7" spans="1:9" ht="66" customHeight="1" x14ac:dyDescent="0.25">
      <c r="A7" s="125" t="s">
        <v>25</v>
      </c>
      <c r="B7" s="125"/>
      <c r="C7" s="126"/>
      <c r="D7" s="126"/>
      <c r="E7" s="126"/>
      <c r="F7" s="126"/>
      <c r="G7" s="126"/>
      <c r="H7" s="126"/>
      <c r="I7" s="126"/>
    </row>
    <row r="8" spans="1:9" ht="14.45" x14ac:dyDescent="0.35">
      <c r="A8" s="8"/>
    </row>
    <row r="9" spans="1:9" ht="29.25" customHeight="1" x14ac:dyDescent="0.25">
      <c r="A9" s="113" t="s">
        <v>0</v>
      </c>
      <c r="B9" s="114"/>
      <c r="C9" s="114"/>
      <c r="D9" s="114"/>
      <c r="E9" s="115"/>
      <c r="F9" s="122"/>
      <c r="G9" s="122"/>
      <c r="H9" s="122"/>
      <c r="I9" s="122"/>
    </row>
    <row r="10" spans="1:9" x14ac:dyDescent="0.25">
      <c r="A10" s="116"/>
      <c r="B10" s="117"/>
      <c r="C10" s="117"/>
      <c r="D10" s="117"/>
      <c r="E10" s="118"/>
      <c r="F10" s="123" t="s">
        <v>1</v>
      </c>
      <c r="G10" s="123"/>
      <c r="H10" s="123"/>
      <c r="I10" s="123"/>
    </row>
    <row r="11" spans="1:9" ht="27" customHeight="1" x14ac:dyDescent="0.25">
      <c r="A11" s="116"/>
      <c r="B11" s="117"/>
      <c r="C11" s="117"/>
      <c r="D11" s="117"/>
      <c r="E11" s="118"/>
      <c r="F11" s="122"/>
      <c r="G11" s="122"/>
      <c r="H11" s="122"/>
      <c r="I11" s="122"/>
    </row>
    <row r="12" spans="1:9" x14ac:dyDescent="0.25">
      <c r="A12" s="119"/>
      <c r="B12" s="120"/>
      <c r="C12" s="120"/>
      <c r="D12" s="120"/>
      <c r="E12" s="121"/>
      <c r="F12" s="124" t="s">
        <v>2</v>
      </c>
      <c r="G12" s="124"/>
      <c r="H12" s="124"/>
      <c r="I12" s="124"/>
    </row>
    <row r="13" spans="1:9" ht="46.5" customHeight="1" x14ac:dyDescent="0.25">
      <c r="A13" s="128" t="s">
        <v>3</v>
      </c>
      <c r="B13" s="128"/>
      <c r="C13" s="128"/>
      <c r="D13" s="128"/>
      <c r="E13" s="128"/>
      <c r="F13" s="128"/>
      <c r="G13" s="128"/>
      <c r="H13" s="128"/>
      <c r="I13" s="128"/>
    </row>
    <row r="14" spans="1:9" ht="41.25" customHeight="1" x14ac:dyDescent="0.25">
      <c r="A14" s="31">
        <v>1</v>
      </c>
      <c r="B14" s="129" t="s">
        <v>4</v>
      </c>
      <c r="C14" s="129"/>
      <c r="D14" s="129"/>
      <c r="E14" s="130"/>
      <c r="F14" s="131"/>
      <c r="G14" s="131"/>
      <c r="H14" s="131"/>
      <c r="I14" s="132"/>
    </row>
    <row r="15" spans="1:9" x14ac:dyDescent="0.25">
      <c r="A15" s="99">
        <v>2</v>
      </c>
      <c r="B15" s="129" t="s">
        <v>5</v>
      </c>
      <c r="C15" s="129"/>
      <c r="D15" s="129"/>
      <c r="E15" s="10" t="s">
        <v>6</v>
      </c>
      <c r="F15" s="133"/>
      <c r="G15" s="134"/>
      <c r="H15" s="134"/>
      <c r="I15" s="135"/>
    </row>
    <row r="16" spans="1:9" x14ac:dyDescent="0.25">
      <c r="A16" s="99"/>
      <c r="B16" s="129"/>
      <c r="C16" s="129"/>
      <c r="D16" s="129"/>
      <c r="E16" s="10" t="s">
        <v>7</v>
      </c>
      <c r="F16" s="133"/>
      <c r="G16" s="134"/>
      <c r="H16" s="134"/>
      <c r="I16" s="135"/>
    </row>
    <row r="17" spans="1:10" x14ac:dyDescent="0.25">
      <c r="A17" s="99"/>
      <c r="B17" s="129"/>
      <c r="C17" s="129"/>
      <c r="D17" s="129"/>
      <c r="E17" s="10" t="s">
        <v>8</v>
      </c>
      <c r="F17" s="133"/>
      <c r="G17" s="134"/>
      <c r="H17" s="134"/>
      <c r="I17" s="135"/>
    </row>
    <row r="18" spans="1:10" ht="31.5" customHeight="1" x14ac:dyDescent="0.25">
      <c r="A18" s="31">
        <v>3</v>
      </c>
      <c r="B18" s="36" t="s">
        <v>35</v>
      </c>
      <c r="C18" s="37"/>
      <c r="D18" s="38"/>
      <c r="E18" s="136"/>
      <c r="F18" s="137"/>
      <c r="G18" s="137"/>
      <c r="H18" s="137"/>
      <c r="I18" s="138"/>
    </row>
    <row r="19" spans="1:10" x14ac:dyDescent="0.25">
      <c r="A19" s="31">
        <v>4</v>
      </c>
      <c r="B19" s="139" t="s">
        <v>9</v>
      </c>
      <c r="C19" s="139"/>
      <c r="D19" s="139"/>
      <c r="E19" s="140"/>
      <c r="F19" s="141"/>
      <c r="G19" s="141"/>
      <c r="H19" s="141"/>
      <c r="I19" s="142"/>
    </row>
    <row r="20" spans="1:10" x14ac:dyDescent="0.25">
      <c r="A20" s="31">
        <v>5</v>
      </c>
      <c r="B20" s="129" t="s">
        <v>11</v>
      </c>
      <c r="C20" s="129"/>
      <c r="D20" s="129"/>
      <c r="E20" s="140"/>
      <c r="F20" s="141"/>
      <c r="G20" s="141"/>
      <c r="H20" s="141"/>
      <c r="I20" s="142"/>
    </row>
    <row r="21" spans="1:10" x14ac:dyDescent="0.25">
      <c r="A21" s="99">
        <v>6</v>
      </c>
      <c r="B21" s="129" t="s">
        <v>10</v>
      </c>
      <c r="C21" s="129"/>
      <c r="D21" s="129"/>
      <c r="E21" s="10" t="s">
        <v>6</v>
      </c>
      <c r="F21" s="140"/>
      <c r="G21" s="141"/>
      <c r="H21" s="141"/>
      <c r="I21" s="142"/>
    </row>
    <row r="22" spans="1:10" x14ac:dyDescent="0.25">
      <c r="A22" s="99"/>
      <c r="B22" s="129"/>
      <c r="C22" s="129"/>
      <c r="D22" s="129"/>
      <c r="E22" s="10" t="s">
        <v>7</v>
      </c>
      <c r="F22" s="140"/>
      <c r="G22" s="141"/>
      <c r="H22" s="141"/>
      <c r="I22" s="142"/>
    </row>
    <row r="23" spans="1:10" x14ac:dyDescent="0.25">
      <c r="A23" s="99"/>
      <c r="B23" s="129"/>
      <c r="C23" s="129"/>
      <c r="D23" s="129"/>
      <c r="E23" s="10" t="s">
        <v>8</v>
      </c>
      <c r="F23" s="140"/>
      <c r="G23" s="141"/>
      <c r="H23" s="141"/>
      <c r="I23" s="142"/>
    </row>
    <row r="24" spans="1:10" x14ac:dyDescent="0.25">
      <c r="A24" s="99">
        <v>7</v>
      </c>
      <c r="B24" s="143" t="s">
        <v>12</v>
      </c>
      <c r="C24" s="143"/>
      <c r="D24" s="143"/>
      <c r="E24" s="10" t="s">
        <v>13</v>
      </c>
      <c r="F24" s="140"/>
      <c r="G24" s="141"/>
      <c r="H24" s="141"/>
      <c r="I24" s="142"/>
    </row>
    <row r="25" spans="1:10" x14ac:dyDescent="0.25">
      <c r="A25" s="99"/>
      <c r="B25" s="143"/>
      <c r="C25" s="143"/>
      <c r="D25" s="143"/>
      <c r="E25" s="10" t="s">
        <v>14</v>
      </c>
      <c r="F25" s="140"/>
      <c r="G25" s="141"/>
      <c r="H25" s="141"/>
      <c r="I25" s="142"/>
    </row>
    <row r="26" spans="1:10" x14ac:dyDescent="0.25">
      <c r="A26" s="99"/>
      <c r="B26" s="143"/>
      <c r="C26" s="143"/>
      <c r="D26" s="143"/>
      <c r="E26" s="10" t="s">
        <v>11</v>
      </c>
      <c r="F26" s="140"/>
      <c r="G26" s="141"/>
      <c r="H26" s="141"/>
      <c r="I26" s="142"/>
    </row>
    <row r="27" spans="1:10" ht="44.25" customHeight="1" x14ac:dyDescent="0.25">
      <c r="A27" s="31">
        <v>8</v>
      </c>
      <c r="B27" s="144" t="s">
        <v>27</v>
      </c>
      <c r="C27" s="145"/>
      <c r="D27" s="145"/>
      <c r="E27" s="146"/>
      <c r="F27" s="147"/>
      <c r="G27" s="148"/>
      <c r="H27" s="148"/>
      <c r="I27" s="149"/>
    </row>
    <row r="28" spans="1:10" ht="42" customHeight="1" x14ac:dyDescent="0.25">
      <c r="A28" s="31">
        <v>9</v>
      </c>
      <c r="B28" s="144" t="s">
        <v>65</v>
      </c>
      <c r="C28" s="145"/>
      <c r="D28" s="145"/>
      <c r="E28" s="146"/>
      <c r="F28" s="81"/>
      <c r="G28" s="82"/>
      <c r="H28" s="82"/>
      <c r="I28" s="83"/>
    </row>
    <row r="29" spans="1:10" ht="74.25" customHeight="1" x14ac:dyDescent="0.25">
      <c r="A29" s="31">
        <v>10</v>
      </c>
      <c r="B29" s="78" t="s">
        <v>66</v>
      </c>
      <c r="C29" s="79"/>
      <c r="D29" s="79"/>
      <c r="E29" s="80"/>
      <c r="F29" s="81"/>
      <c r="G29" s="82"/>
      <c r="H29" s="82"/>
      <c r="I29" s="83"/>
      <c r="J29" s="11" t="str">
        <f>IF(F29="TAK",słowniki!A22," ")</f>
        <v xml:space="preserve"> </v>
      </c>
    </row>
    <row r="30" spans="1:10" ht="31.5" customHeight="1" x14ac:dyDescent="0.25">
      <c r="A30" s="92">
        <v>11</v>
      </c>
      <c r="B30" s="84" t="s">
        <v>36</v>
      </c>
      <c r="C30" s="85"/>
      <c r="D30" s="100" t="s">
        <v>28</v>
      </c>
      <c r="E30" s="101"/>
      <c r="F30" s="105"/>
      <c r="G30" s="106"/>
      <c r="H30" s="106"/>
      <c r="I30" s="107"/>
    </row>
    <row r="31" spans="1:10" ht="36.75" customHeight="1" x14ac:dyDescent="0.25">
      <c r="A31" s="93"/>
      <c r="B31" s="86"/>
      <c r="C31" s="87"/>
      <c r="D31" s="100" t="s">
        <v>60</v>
      </c>
      <c r="E31" s="101"/>
      <c r="F31" s="105"/>
      <c r="G31" s="106"/>
      <c r="H31" s="106"/>
      <c r="I31" s="107"/>
    </row>
    <row r="32" spans="1:10" ht="30.75" customHeight="1" x14ac:dyDescent="0.25">
      <c r="A32" s="93"/>
      <c r="B32" s="86"/>
      <c r="C32" s="87"/>
      <c r="D32" s="108" t="s">
        <v>61</v>
      </c>
      <c r="E32" s="109"/>
      <c r="F32" s="102" t="e">
        <f>F31/F30</f>
        <v>#DIV/0!</v>
      </c>
      <c r="G32" s="103"/>
      <c r="H32" s="103"/>
      <c r="I32" s="104"/>
    </row>
    <row r="33" spans="1:9" ht="58.5" customHeight="1" x14ac:dyDescent="0.25">
      <c r="A33" s="34">
        <v>12</v>
      </c>
      <c r="B33" s="36" t="s">
        <v>73</v>
      </c>
      <c r="C33" s="37"/>
      <c r="D33" s="37"/>
      <c r="E33" s="37"/>
      <c r="F33" s="37"/>
      <c r="G33" s="37"/>
      <c r="H33" s="38"/>
      <c r="I33" s="5"/>
    </row>
    <row r="34" spans="1:9" ht="37.5" customHeight="1" x14ac:dyDescent="0.25">
      <c r="A34" s="99">
        <v>13</v>
      </c>
      <c r="B34" s="39" t="s">
        <v>72</v>
      </c>
      <c r="C34" s="39"/>
      <c r="D34" s="39"/>
      <c r="E34" s="36" t="s">
        <v>45</v>
      </c>
      <c r="F34" s="37" t="s">
        <v>15</v>
      </c>
      <c r="G34" s="37"/>
      <c r="H34" s="38"/>
      <c r="I34" s="2"/>
    </row>
    <row r="35" spans="1:9" ht="37.5" customHeight="1" x14ac:dyDescent="0.25">
      <c r="A35" s="99"/>
      <c r="B35" s="39"/>
      <c r="C35" s="39"/>
      <c r="D35" s="39"/>
      <c r="E35" s="36" t="s">
        <v>15</v>
      </c>
      <c r="F35" s="37"/>
      <c r="G35" s="37"/>
      <c r="H35" s="38"/>
      <c r="I35" s="2"/>
    </row>
    <row r="36" spans="1:9" x14ac:dyDescent="0.25">
      <c r="A36" s="12"/>
      <c r="B36" s="13"/>
      <c r="C36" s="14"/>
      <c r="D36" s="14"/>
      <c r="E36" s="15"/>
      <c r="F36" s="15"/>
      <c r="G36" s="15"/>
      <c r="H36" s="15"/>
      <c r="I36" s="15"/>
    </row>
    <row r="37" spans="1:9" ht="15.75" x14ac:dyDescent="0.25">
      <c r="A37" s="88" t="s">
        <v>16</v>
      </c>
      <c r="B37" s="88"/>
      <c r="C37" s="88"/>
      <c r="D37" s="88"/>
      <c r="E37" s="88"/>
      <c r="F37" s="88"/>
      <c r="G37" s="88"/>
      <c r="H37" s="88"/>
      <c r="I37" s="88"/>
    </row>
    <row r="38" spans="1:9" x14ac:dyDescent="0.25">
      <c r="A38" s="12"/>
      <c r="B38" s="13"/>
      <c r="C38" s="14"/>
      <c r="D38" s="14"/>
      <c r="E38" s="15"/>
      <c r="F38" s="15"/>
      <c r="G38" s="15"/>
      <c r="H38" s="15"/>
      <c r="I38" s="15"/>
    </row>
    <row r="39" spans="1:9" s="16" customFormat="1" ht="166.5" customHeight="1" x14ac:dyDescent="0.25">
      <c r="A39" s="32">
        <v>1</v>
      </c>
      <c r="B39" s="66" t="s">
        <v>17</v>
      </c>
      <c r="C39" s="67"/>
      <c r="D39" s="68"/>
      <c r="E39" s="40"/>
      <c r="F39" s="41"/>
      <c r="G39" s="41"/>
      <c r="H39" s="41"/>
      <c r="I39" s="42"/>
    </row>
    <row r="40" spans="1:9" s="16" customFormat="1" ht="189.75" customHeight="1" x14ac:dyDescent="0.25">
      <c r="A40" s="32">
        <v>2</v>
      </c>
      <c r="B40" s="66" t="s">
        <v>18</v>
      </c>
      <c r="C40" s="67"/>
      <c r="D40" s="68"/>
      <c r="E40" s="40"/>
      <c r="F40" s="41"/>
      <c r="G40" s="41"/>
      <c r="H40" s="41"/>
      <c r="I40" s="42"/>
    </row>
    <row r="41" spans="1:9" ht="24" customHeight="1" x14ac:dyDescent="0.25">
      <c r="A41" s="92">
        <v>3</v>
      </c>
      <c r="B41" s="89" t="s">
        <v>74</v>
      </c>
      <c r="C41" s="89"/>
      <c r="D41" s="89"/>
      <c r="E41" s="89"/>
      <c r="F41" s="90" t="s">
        <v>30</v>
      </c>
      <c r="G41" s="90"/>
      <c r="H41" s="90"/>
      <c r="I41" s="1"/>
    </row>
    <row r="42" spans="1:9" ht="16.5" customHeight="1" x14ac:dyDescent="0.25">
      <c r="A42" s="93"/>
      <c r="B42" s="89"/>
      <c r="C42" s="89"/>
      <c r="D42" s="89"/>
      <c r="E42" s="89"/>
      <c r="F42" s="90" t="s">
        <v>29</v>
      </c>
      <c r="G42" s="90"/>
      <c r="H42" s="90"/>
      <c r="I42" s="91"/>
    </row>
    <row r="43" spans="1:9" ht="87" customHeight="1" x14ac:dyDescent="0.25">
      <c r="A43" s="94"/>
      <c r="B43" s="89"/>
      <c r="C43" s="89"/>
      <c r="D43" s="89"/>
      <c r="E43" s="89"/>
      <c r="F43" s="95"/>
      <c r="G43" s="96"/>
      <c r="H43" s="96"/>
      <c r="I43" s="97"/>
    </row>
    <row r="44" spans="1:9" ht="24" customHeight="1" x14ac:dyDescent="0.25">
      <c r="A44" s="99">
        <v>4</v>
      </c>
      <c r="B44" s="89" t="s">
        <v>75</v>
      </c>
      <c r="C44" s="89"/>
      <c r="D44" s="89"/>
      <c r="E44" s="89"/>
      <c r="F44" s="90" t="s">
        <v>30</v>
      </c>
      <c r="G44" s="90"/>
      <c r="H44" s="90"/>
      <c r="I44" s="1"/>
    </row>
    <row r="45" spans="1:9" ht="17.25" customHeight="1" x14ac:dyDescent="0.25">
      <c r="A45" s="99"/>
      <c r="B45" s="89"/>
      <c r="C45" s="89"/>
      <c r="D45" s="89"/>
      <c r="E45" s="89"/>
      <c r="F45" s="90" t="s">
        <v>29</v>
      </c>
      <c r="G45" s="90"/>
      <c r="H45" s="90"/>
      <c r="I45" s="91"/>
    </row>
    <row r="46" spans="1:9" ht="94.5" customHeight="1" x14ac:dyDescent="0.25">
      <c r="A46" s="99"/>
      <c r="B46" s="89"/>
      <c r="C46" s="89"/>
      <c r="D46" s="89"/>
      <c r="E46" s="89"/>
      <c r="F46" s="98"/>
      <c r="G46" s="98"/>
      <c r="H46" s="98"/>
      <c r="I46" s="98"/>
    </row>
    <row r="47" spans="1:9" ht="48.75" customHeight="1" x14ac:dyDescent="0.25">
      <c r="A47" s="17"/>
      <c r="B47" s="18"/>
      <c r="C47" s="18"/>
      <c r="D47" s="18"/>
      <c r="E47" s="18"/>
      <c r="F47" s="18"/>
      <c r="G47" s="18"/>
      <c r="H47" s="18"/>
      <c r="I47" s="18"/>
    </row>
    <row r="48" spans="1:9" ht="27.75" customHeight="1" x14ac:dyDescent="0.25">
      <c r="A48" s="46" t="s">
        <v>32</v>
      </c>
      <c r="B48" s="46"/>
      <c r="C48" s="46"/>
      <c r="D48" s="46"/>
      <c r="E48" s="46"/>
      <c r="F48" s="46"/>
      <c r="G48" s="46"/>
      <c r="H48" s="46"/>
      <c r="I48" s="46"/>
    </row>
    <row r="49" spans="1:9" ht="29.25" customHeight="1" x14ac:dyDescent="0.25">
      <c r="A49" s="19">
        <v>1</v>
      </c>
      <c r="B49" s="47" t="s">
        <v>76</v>
      </c>
      <c r="C49" s="48"/>
      <c r="D49" s="48"/>
      <c r="E49" s="48"/>
      <c r="F49" s="48"/>
      <c r="G49" s="49"/>
      <c r="H49" s="53"/>
      <c r="I49" s="54"/>
    </row>
    <row r="50" spans="1:9" ht="63.75" customHeight="1" x14ac:dyDescent="0.25">
      <c r="A50" s="19">
        <v>2</v>
      </c>
      <c r="B50" s="50" t="s">
        <v>77</v>
      </c>
      <c r="C50" s="51"/>
      <c r="D50" s="51"/>
      <c r="E50" s="51"/>
      <c r="F50" s="51"/>
      <c r="G50" s="52"/>
      <c r="H50" s="53"/>
      <c r="I50" s="54"/>
    </row>
    <row r="51" spans="1:9" ht="48.75" customHeight="1" x14ac:dyDescent="0.25">
      <c r="A51" s="17"/>
      <c r="B51" s="18"/>
      <c r="C51" s="18"/>
      <c r="D51" s="18"/>
      <c r="E51" s="18"/>
      <c r="F51" s="18"/>
      <c r="G51" s="18"/>
      <c r="H51" s="18"/>
      <c r="I51" s="18"/>
    </row>
    <row r="52" spans="1:9" ht="15.75" x14ac:dyDescent="0.25">
      <c r="A52" s="55" t="s">
        <v>41</v>
      </c>
      <c r="B52" s="56"/>
      <c r="C52" s="56"/>
      <c r="D52" s="56"/>
      <c r="E52" s="56"/>
      <c r="F52" s="56"/>
      <c r="G52" s="56"/>
      <c r="H52" s="56"/>
      <c r="I52" s="57"/>
    </row>
    <row r="53" spans="1:9" ht="24.75" customHeight="1" x14ac:dyDescent="0.25">
      <c r="A53" s="58" t="s">
        <v>39</v>
      </c>
      <c r="B53" s="59"/>
      <c r="C53" s="59"/>
      <c r="D53" s="59"/>
      <c r="E53" s="59"/>
      <c r="F53" s="59"/>
      <c r="G53" s="59"/>
      <c r="H53" s="59"/>
      <c r="I53" s="60"/>
    </row>
    <row r="54" spans="1:9" ht="30" x14ac:dyDescent="0.25">
      <c r="A54" s="31" t="s">
        <v>19</v>
      </c>
      <c r="B54" s="69" t="s">
        <v>26</v>
      </c>
      <c r="C54" s="69"/>
      <c r="D54" s="69"/>
      <c r="E54" s="69"/>
      <c r="F54" s="70"/>
      <c r="G54" s="76" t="s">
        <v>20</v>
      </c>
      <c r="H54" s="77"/>
      <c r="I54" s="20" t="s">
        <v>37</v>
      </c>
    </row>
    <row r="55" spans="1:9" ht="51.75" customHeight="1" x14ac:dyDescent="0.25">
      <c r="A55" s="31">
        <v>1</v>
      </c>
      <c r="B55" s="71" t="s">
        <v>21</v>
      </c>
      <c r="C55" s="72"/>
      <c r="D55" s="72"/>
      <c r="E55" s="72"/>
      <c r="F55" s="73"/>
      <c r="G55" s="74"/>
      <c r="H55" s="75"/>
      <c r="I55" s="35"/>
    </row>
    <row r="56" spans="1:9" ht="98.25" customHeight="1" x14ac:dyDescent="0.25">
      <c r="A56" s="22">
        <v>2</v>
      </c>
      <c r="B56" s="71" t="s">
        <v>55</v>
      </c>
      <c r="C56" s="72"/>
      <c r="D56" s="72"/>
      <c r="E56" s="72"/>
      <c r="F56" s="73"/>
      <c r="G56" s="74"/>
      <c r="H56" s="75"/>
      <c r="I56" s="35"/>
    </row>
    <row r="57" spans="1:9" ht="32.25" customHeight="1" x14ac:dyDescent="0.25">
      <c r="A57" s="31">
        <v>3</v>
      </c>
      <c r="B57" s="71" t="s">
        <v>56</v>
      </c>
      <c r="C57" s="72"/>
      <c r="D57" s="72"/>
      <c r="E57" s="72"/>
      <c r="F57" s="73"/>
      <c r="G57" s="74"/>
      <c r="H57" s="75"/>
      <c r="I57" s="35"/>
    </row>
    <row r="58" spans="1:9" ht="32.25" customHeight="1" x14ac:dyDescent="0.25">
      <c r="A58" s="22">
        <v>4</v>
      </c>
      <c r="B58" s="50" t="s">
        <v>57</v>
      </c>
      <c r="C58" s="51"/>
      <c r="D58" s="51"/>
      <c r="E58" s="51"/>
      <c r="F58" s="52"/>
      <c r="G58" s="74"/>
      <c r="H58" s="75"/>
      <c r="I58" s="35"/>
    </row>
    <row r="59" spans="1:9" ht="36.75" customHeight="1" x14ac:dyDescent="0.25">
      <c r="A59" s="31">
        <v>5</v>
      </c>
      <c r="B59" s="50" t="s">
        <v>59</v>
      </c>
      <c r="C59" s="51"/>
      <c r="D59" s="51"/>
      <c r="E59" s="51"/>
      <c r="F59" s="52"/>
      <c r="G59" s="74"/>
      <c r="H59" s="75"/>
      <c r="I59" s="35"/>
    </row>
    <row r="60" spans="1:9" ht="59.25" customHeight="1" x14ac:dyDescent="0.25">
      <c r="A60" s="22">
        <v>6</v>
      </c>
      <c r="B60" s="50" t="s">
        <v>58</v>
      </c>
      <c r="C60" s="51"/>
      <c r="D60" s="51"/>
      <c r="E60" s="51"/>
      <c r="F60" s="52"/>
      <c r="G60" s="74"/>
      <c r="H60" s="75"/>
      <c r="I60" s="35"/>
    </row>
    <row r="61" spans="1:9" ht="39" customHeight="1" x14ac:dyDescent="0.25">
      <c r="A61" s="31">
        <v>7</v>
      </c>
      <c r="B61" s="50" t="s">
        <v>67</v>
      </c>
      <c r="C61" s="51"/>
      <c r="D61" s="51"/>
      <c r="E61" s="51"/>
      <c r="F61" s="52"/>
      <c r="G61" s="74"/>
      <c r="H61" s="75"/>
      <c r="I61" s="35"/>
    </row>
    <row r="62" spans="1:9" ht="41.25" customHeight="1" x14ac:dyDescent="0.25">
      <c r="A62" s="22">
        <v>8</v>
      </c>
      <c r="B62" s="50" t="s">
        <v>68</v>
      </c>
      <c r="C62" s="51"/>
      <c r="D62" s="51"/>
      <c r="E62" s="51"/>
      <c r="F62" s="52"/>
      <c r="G62" s="74"/>
      <c r="H62" s="75"/>
      <c r="I62" s="35"/>
    </row>
    <row r="63" spans="1:9" ht="42.75" customHeight="1" x14ac:dyDescent="0.25">
      <c r="A63" s="31">
        <v>9</v>
      </c>
      <c r="B63" s="50" t="s">
        <v>69</v>
      </c>
      <c r="C63" s="51"/>
      <c r="D63" s="51"/>
      <c r="E63" s="51"/>
      <c r="F63" s="52"/>
      <c r="G63" s="74"/>
      <c r="H63" s="75"/>
      <c r="I63" s="35"/>
    </row>
    <row r="64" spans="1:9" ht="15.75" x14ac:dyDescent="0.25">
      <c r="A64" s="61" t="s">
        <v>38</v>
      </c>
      <c r="B64" s="62"/>
      <c r="C64" s="62"/>
      <c r="D64" s="62"/>
      <c r="E64" s="62"/>
      <c r="F64" s="62"/>
      <c r="G64" s="62"/>
      <c r="H64" s="63"/>
      <c r="I64" s="21">
        <f>SUM(I55:I63)</f>
        <v>0</v>
      </c>
    </row>
    <row r="65" spans="1:10" x14ac:dyDescent="0.25">
      <c r="A65" s="8"/>
    </row>
    <row r="66" spans="1:10" ht="24" customHeight="1" x14ac:dyDescent="0.25">
      <c r="A66" s="165" t="s">
        <v>42</v>
      </c>
      <c r="B66" s="165"/>
      <c r="C66" s="165"/>
      <c r="D66" s="165"/>
      <c r="E66" s="165"/>
      <c r="F66" s="165"/>
      <c r="G66" s="165"/>
      <c r="H66" s="165"/>
      <c r="I66" s="165"/>
    </row>
    <row r="67" spans="1:10" ht="42" customHeight="1" x14ac:dyDescent="0.25">
      <c r="A67" s="43" t="s">
        <v>31</v>
      </c>
      <c r="B67" s="44"/>
      <c r="C67" s="44"/>
      <c r="D67" s="44"/>
      <c r="E67" s="44"/>
      <c r="F67" s="44"/>
      <c r="G67" s="45"/>
      <c r="H67" s="64">
        <f>I64+H50</f>
        <v>0</v>
      </c>
      <c r="I67" s="65"/>
    </row>
    <row r="68" spans="1:10" ht="15.75" x14ac:dyDescent="0.25">
      <c r="A68" s="43" t="s">
        <v>43</v>
      </c>
      <c r="B68" s="44"/>
      <c r="C68" s="44"/>
      <c r="D68" s="44"/>
      <c r="E68" s="44"/>
      <c r="F68" s="44"/>
      <c r="G68" s="45"/>
      <c r="H68" s="33">
        <f>I64-H49</f>
        <v>0</v>
      </c>
      <c r="I68" s="23" t="e">
        <f>H68/H67</f>
        <v>#DIV/0!</v>
      </c>
    </row>
    <row r="69" spans="1:10" ht="15.75" x14ac:dyDescent="0.25">
      <c r="A69" s="43" t="s">
        <v>44</v>
      </c>
      <c r="B69" s="44"/>
      <c r="C69" s="44"/>
      <c r="D69" s="44"/>
      <c r="E69" s="44"/>
      <c r="F69" s="44"/>
      <c r="G69" s="45"/>
      <c r="H69" s="24">
        <f>H49+H50</f>
        <v>0</v>
      </c>
      <c r="I69" s="23" t="e">
        <f>H69/H67</f>
        <v>#DIV/0!</v>
      </c>
    </row>
    <row r="70" spans="1:10" ht="48.75" customHeight="1" x14ac:dyDescent="0.25">
      <c r="A70" s="8"/>
      <c r="G70" s="25" t="str">
        <f>J72</f>
        <v/>
      </c>
      <c r="H70" s="26"/>
      <c r="I70" s="27" t="e">
        <f>IF(słowniki!A6&gt;0.8,słowniki!A5,słowniki!A7)</f>
        <v>#DIV/0!</v>
      </c>
      <c r="J70" s="28">
        <f>IF(F27=słowniki!A13,słowniki!K13,słowniki!K12)</f>
        <v>35000</v>
      </c>
    </row>
    <row r="71" spans="1:10" x14ac:dyDescent="0.25">
      <c r="A71" s="8"/>
      <c r="F71" s="152"/>
      <c r="G71" s="153"/>
      <c r="H71" s="154"/>
    </row>
    <row r="72" spans="1:10" x14ac:dyDescent="0.25">
      <c r="A72" s="8"/>
      <c r="F72" s="155"/>
      <c r="G72" s="156"/>
      <c r="H72" s="157"/>
      <c r="J72" s="29" t="str">
        <f>IF(H68&gt;J70,"za duża kwota wsparcia","")</f>
        <v/>
      </c>
    </row>
    <row r="73" spans="1:10" x14ac:dyDescent="0.25">
      <c r="A73" s="8"/>
      <c r="B73" s="161"/>
      <c r="C73" s="161"/>
      <c r="D73" s="161"/>
      <c r="F73" s="158"/>
      <c r="G73" s="159"/>
      <c r="H73" s="160"/>
    </row>
    <row r="74" spans="1:10" x14ac:dyDescent="0.25">
      <c r="A74" s="8"/>
      <c r="B74" s="162" t="s">
        <v>22</v>
      </c>
      <c r="C74" s="162"/>
      <c r="D74" s="162"/>
      <c r="F74" s="163" t="s">
        <v>23</v>
      </c>
      <c r="G74" s="163"/>
      <c r="H74" s="163"/>
    </row>
    <row r="75" spans="1:10" x14ac:dyDescent="0.25">
      <c r="A75" s="8"/>
    </row>
    <row r="76" spans="1:10" x14ac:dyDescent="0.25">
      <c r="A76" s="8"/>
    </row>
    <row r="77" spans="1:10" x14ac:dyDescent="0.25">
      <c r="A77" s="8"/>
    </row>
    <row r="78" spans="1:10" ht="24" customHeight="1" x14ac:dyDescent="0.25">
      <c r="A78" s="165" t="s">
        <v>40</v>
      </c>
      <c r="B78" s="165"/>
      <c r="C78" s="165"/>
      <c r="D78" s="165"/>
      <c r="E78" s="165"/>
      <c r="F78" s="165"/>
      <c r="G78" s="165"/>
      <c r="H78" s="165"/>
      <c r="I78" s="165"/>
    </row>
    <row r="79" spans="1:10" x14ac:dyDescent="0.25">
      <c r="A79" s="166"/>
      <c r="B79" s="166"/>
      <c r="C79" s="166"/>
      <c r="D79" s="166"/>
      <c r="E79" s="166"/>
      <c r="F79" s="166"/>
      <c r="G79" s="166"/>
      <c r="H79" s="166"/>
      <c r="I79" s="166"/>
    </row>
    <row r="80" spans="1:10" ht="18.75" x14ac:dyDescent="0.25">
      <c r="A80" s="167" t="s">
        <v>33</v>
      </c>
      <c r="B80" s="167"/>
      <c r="C80" s="167"/>
      <c r="D80" s="167"/>
      <c r="E80" s="167"/>
      <c r="F80" s="167"/>
      <c r="G80" s="167"/>
      <c r="H80" s="167"/>
      <c r="I80" s="167"/>
    </row>
    <row r="81" spans="1:9" x14ac:dyDescent="0.25">
      <c r="A81" s="30"/>
      <c r="B81" s="30"/>
      <c r="C81" s="30"/>
      <c r="D81" s="30"/>
      <c r="E81" s="30"/>
      <c r="F81" s="30"/>
      <c r="G81" s="30"/>
      <c r="H81" s="30"/>
      <c r="I81" s="30"/>
    </row>
    <row r="82" spans="1:9" x14ac:dyDescent="0.25">
      <c r="A82" s="12"/>
      <c r="B82" s="15"/>
      <c r="C82" s="15"/>
      <c r="D82" s="15"/>
      <c r="E82" s="15"/>
      <c r="F82" s="164"/>
      <c r="G82" s="164"/>
      <c r="H82" s="164"/>
      <c r="I82" s="15"/>
    </row>
    <row r="83" spans="1:9" x14ac:dyDescent="0.25">
      <c r="A83" s="12"/>
      <c r="B83" s="15"/>
      <c r="C83" s="15"/>
      <c r="D83" s="15"/>
      <c r="E83" s="15"/>
      <c r="F83" s="164"/>
      <c r="G83" s="164"/>
      <c r="H83" s="164"/>
      <c r="I83" s="15"/>
    </row>
    <row r="84" spans="1:9" x14ac:dyDescent="0.25">
      <c r="A84" s="8"/>
      <c r="B84" s="164"/>
      <c r="C84" s="164"/>
      <c r="D84" s="164"/>
      <c r="F84" s="164"/>
      <c r="G84" s="164"/>
      <c r="H84" s="164"/>
    </row>
    <row r="85" spans="1:9" x14ac:dyDescent="0.25">
      <c r="A85" s="8"/>
      <c r="B85" s="150" t="s">
        <v>22</v>
      </c>
      <c r="C85" s="151"/>
      <c r="D85" s="151"/>
      <c r="F85" s="150" t="s">
        <v>24</v>
      </c>
      <c r="G85" s="150"/>
      <c r="H85" s="150"/>
    </row>
    <row r="86" spans="1:9" x14ac:dyDescent="0.25">
      <c r="A86" s="8"/>
    </row>
    <row r="87" spans="1:9" x14ac:dyDescent="0.25">
      <c r="A87" s="8"/>
    </row>
  </sheetData>
  <sheetProtection algorithmName="SHA-512" hashValue="+3IEcRUs1uPyKXLi198l+4BgAChk1FoE1hPvQmKchGup7S4jSEE9CMmomITggXZW2l/KLMH0PE7ikvL0XAC3Qw==" saltValue="vwOVrOFNXcwSYPfByzpdxQ==" spinCount="100000" sheet="1" formatCells="0" formatColumns="0" formatRows="0" insertColumns="0" insertRows="0" insertHyperlinks="0" deleteColumns="0" deleteRows="0" sort="0" autoFilter="0" pivotTables="0"/>
  <mergeCells count="113">
    <mergeCell ref="G57:H57"/>
    <mergeCell ref="G58:H58"/>
    <mergeCell ref="G59:H59"/>
    <mergeCell ref="G60:H60"/>
    <mergeCell ref="G61:H61"/>
    <mergeCell ref="G62:H62"/>
    <mergeCell ref="G63:H63"/>
    <mergeCell ref="A68:G68"/>
    <mergeCell ref="A69:G69"/>
    <mergeCell ref="A66:I66"/>
    <mergeCell ref="B85:D85"/>
    <mergeCell ref="F85:H85"/>
    <mergeCell ref="F71:H73"/>
    <mergeCell ref="B73:D73"/>
    <mergeCell ref="B74:D74"/>
    <mergeCell ref="F74:H74"/>
    <mergeCell ref="F82:H84"/>
    <mergeCell ref="B84:D84"/>
    <mergeCell ref="A78:I78"/>
    <mergeCell ref="A79:I79"/>
    <mergeCell ref="A80:I80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B18:D18"/>
    <mergeCell ref="E18:I18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F32:I32"/>
    <mergeCell ref="F31:I31"/>
    <mergeCell ref="F30:I30"/>
    <mergeCell ref="A30:A32"/>
    <mergeCell ref="D32:E32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B15:D17"/>
    <mergeCell ref="F15:I15"/>
    <mergeCell ref="F16:I16"/>
    <mergeCell ref="F17:I17"/>
    <mergeCell ref="G56:H56"/>
    <mergeCell ref="B29:E29"/>
    <mergeCell ref="F29:I29"/>
    <mergeCell ref="B61:F61"/>
    <mergeCell ref="B56:F56"/>
    <mergeCell ref="B58:F58"/>
    <mergeCell ref="B59:F59"/>
    <mergeCell ref="B62:F62"/>
    <mergeCell ref="B63:F63"/>
    <mergeCell ref="B30:C32"/>
    <mergeCell ref="A37:I37"/>
    <mergeCell ref="B41:E43"/>
    <mergeCell ref="F42:I42"/>
    <mergeCell ref="F41:H41"/>
    <mergeCell ref="F44:H44"/>
    <mergeCell ref="F45:I45"/>
    <mergeCell ref="A41:A43"/>
    <mergeCell ref="F43:I43"/>
    <mergeCell ref="F46:I46"/>
    <mergeCell ref="B44:E46"/>
    <mergeCell ref="A44:A46"/>
    <mergeCell ref="A34:A35"/>
    <mergeCell ref="D30:E30"/>
    <mergeCell ref="D31:E31"/>
    <mergeCell ref="B33:H33"/>
    <mergeCell ref="B34:D35"/>
    <mergeCell ref="E34:H34"/>
    <mergeCell ref="E35:H35"/>
    <mergeCell ref="E39:I39"/>
    <mergeCell ref="E40:I40"/>
    <mergeCell ref="A67:G67"/>
    <mergeCell ref="A48:I48"/>
    <mergeCell ref="B49:G49"/>
    <mergeCell ref="B50:G50"/>
    <mergeCell ref="H49:I49"/>
    <mergeCell ref="H50:I50"/>
    <mergeCell ref="A52:I52"/>
    <mergeCell ref="A53:I53"/>
    <mergeCell ref="A64:H64"/>
    <mergeCell ref="H67:I67"/>
    <mergeCell ref="B39:D39"/>
    <mergeCell ref="B40:D40"/>
    <mergeCell ref="B54:F54"/>
    <mergeCell ref="B55:F55"/>
    <mergeCell ref="B57:F57"/>
    <mergeCell ref="B60:F60"/>
    <mergeCell ref="G55:H55"/>
    <mergeCell ref="G54:H54"/>
  </mergeCells>
  <dataValidations xWindow="609" yWindow="419" count="3">
    <dataValidation type="whole" errorStyle="warning" operator="greaterThan" showInputMessage="1" showErrorMessage="1" errorTitle="Błąd" error="Maksymalna wnioskowana kwota wsparcia wynosi 35000 zł" sqref="H68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Header>&amp;LAktywna tablica 2021 - wniosek C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609" yWindow="419" count="4">
        <x14:dataValidation type="list" allowBlank="1" showInputMessage="1" showErrorMessage="1">
          <x14:formula1>
            <xm:f>słowniki!$A$1:$A$2</xm:f>
          </x14:formula1>
          <xm:sqref>I44 I33 I41</xm:sqref>
        </x14:dataValidation>
        <x14:dataValidation type="list" allowBlank="1" showInputMessage="1" showErrorMessage="1" prompt="Proszę wybrać z listy">
          <x14:formula1>
            <xm:f>słowniki!$A$1:$A$2</xm:f>
          </x14:formula1>
          <xm:sqref>F28:I29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custom" allowBlank="1" showInputMessage="1" showErrorMessage="1" error="AAAAAAA">
          <x14:formula1>
            <xm:f>H68&gt;słowniki!A3</xm:f>
          </x14:formula1>
          <xm:sqref>H70:I70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15" sqref="I15"/>
    </sheetView>
  </sheetViews>
  <sheetFormatPr defaultRowHeight="15" x14ac:dyDescent="0.25"/>
  <cols>
    <col min="10" max="10" width="17.5703125" customWidth="1"/>
    <col min="11" max="11" width="19.85546875" customWidth="1"/>
  </cols>
  <sheetData>
    <row r="1" spans="1:11" ht="14.45" x14ac:dyDescent="0.35">
      <c r="A1" t="s">
        <v>46</v>
      </c>
    </row>
    <row r="2" spans="1:11" ht="14.45" x14ac:dyDescent="0.35">
      <c r="A2" t="s">
        <v>47</v>
      </c>
    </row>
    <row r="3" spans="1:11" ht="45" x14ac:dyDescent="0.25">
      <c r="A3">
        <v>35000</v>
      </c>
      <c r="J3" s="4" t="s">
        <v>62</v>
      </c>
    </row>
    <row r="4" spans="1:11" x14ac:dyDescent="0.25">
      <c r="A4" t="s">
        <v>48</v>
      </c>
    </row>
    <row r="5" spans="1:11" x14ac:dyDescent="0.25">
      <c r="A5" t="s">
        <v>49</v>
      </c>
    </row>
    <row r="6" spans="1:11" ht="14.45" x14ac:dyDescent="0.35">
      <c r="A6" s="3" t="e">
        <f>wniosekC!I68</f>
        <v>#DIV/0!</v>
      </c>
    </row>
    <row r="7" spans="1:11" ht="14.45" x14ac:dyDescent="0.35">
      <c r="A7" t="s">
        <v>50</v>
      </c>
    </row>
    <row r="12" spans="1:11" x14ac:dyDescent="0.25">
      <c r="A12" t="s">
        <v>54</v>
      </c>
      <c r="K12" s="6">
        <v>35000</v>
      </c>
    </row>
    <row r="13" spans="1:11" x14ac:dyDescent="0.25">
      <c r="A13" t="s">
        <v>53</v>
      </c>
      <c r="K13" s="6">
        <v>100000</v>
      </c>
    </row>
    <row r="15" spans="1:11" ht="14.45" x14ac:dyDescent="0.35">
      <c r="A15" t="s">
        <v>71</v>
      </c>
    </row>
    <row r="19" spans="1:1" x14ac:dyDescent="0.25">
      <c r="A19" t="s">
        <v>63</v>
      </c>
    </row>
    <row r="20" spans="1:1" x14ac:dyDescent="0.25">
      <c r="A20" t="s">
        <v>63</v>
      </c>
    </row>
    <row r="22" spans="1:1" x14ac:dyDescent="0.25">
      <c r="A2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wniosekC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Badura Justyna</cp:lastModifiedBy>
  <cp:lastPrinted>2021-04-08T05:08:57Z</cp:lastPrinted>
  <dcterms:created xsi:type="dcterms:W3CDTF">2021-03-24T08:42:51Z</dcterms:created>
  <dcterms:modified xsi:type="dcterms:W3CDTF">2021-08-20T12:21:22Z</dcterms:modified>
</cp:coreProperties>
</file>